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eferagic_leo\Desktop\"/>
    </mc:Choice>
  </mc:AlternateContent>
  <xr:revisionPtr revIDLastSave="0" documentId="13_ncr:1_{8A50FC29-DDD4-4136-815E-9E98D1460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ti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D145" i="1"/>
  <c r="D140" i="1"/>
  <c r="D136" i="1"/>
  <c r="D131" i="1"/>
  <c r="D125" i="1"/>
  <c r="D119" i="1"/>
  <c r="D116" i="1"/>
  <c r="D112" i="1"/>
  <c r="D108" i="1"/>
  <c r="D104" i="1"/>
  <c r="D99" i="1"/>
  <c r="D96" i="1"/>
  <c r="D93" i="1"/>
  <c r="D87" i="1"/>
  <c r="D84" i="1"/>
  <c r="D78" i="1"/>
  <c r="D70" i="1"/>
  <c r="D65" i="1"/>
  <c r="D56" i="1"/>
  <c r="D51" i="1"/>
  <c r="D40" i="1"/>
  <c r="D32" i="1"/>
  <c r="D27" i="1"/>
  <c r="D22" i="1"/>
  <c r="D16" i="1"/>
  <c r="D64" i="1" l="1"/>
  <c r="D15" i="1"/>
  <c r="D124" i="1"/>
  <c r="D92" i="1"/>
  <c r="D135" i="1"/>
  <c r="D26" i="1"/>
  <c r="D83" i="1"/>
  <c r="D14" i="1" l="1"/>
  <c r="D157" i="1"/>
  <c r="D13" i="1" l="1"/>
  <c r="F13" i="1" s="1"/>
</calcChain>
</file>

<file path=xl/sharedStrings.xml><?xml version="1.0" encoding="utf-8"?>
<sst xmlns="http://schemas.openxmlformats.org/spreadsheetml/2006/main" count="355" uniqueCount="313">
  <si>
    <t>Račun iz Rač. plana</t>
  </si>
  <si>
    <t>Opis stavke</t>
  </si>
  <si>
    <t>Šifra</t>
  </si>
  <si>
    <t>3</t>
  </si>
  <si>
    <t>193</t>
  </si>
  <si>
    <t>Kontinuirani rashodi budućih razdoblja</t>
  </si>
  <si>
    <t>BILANCA I-XII 2024.</t>
  </si>
  <si>
    <t>IZVJEŠTAJ O PRIHODIMA I RASHODIMA, PRIMICIMA I IZDACIMA I-III 2025.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</si>
  <si>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</si>
  <si>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</si>
  <si>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</si>
  <si>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</si>
  <si>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</si>
  <si>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</si>
  <si>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</si>
  <si>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</si>
  <si>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</si>
  <si>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</si>
  <si>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</si>
  <si>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</si>
  <si>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</si>
  <si>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</si>
  <si>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</si>
  <si>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</si>
  <si>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</si>
  <si>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</si>
  <si>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</si>
  <si>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</si>
  <si>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</si>
  <si>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</si>
  <si>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</si>
  <si>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</si>
  <si>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</si>
  <si>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</si>
  <si>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</si>
  <si>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</si>
  <si>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</si>
  <si>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</si>
  <si>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</si>
  <si>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</si>
  <si>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</si>
  <si>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</si>
  <si>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</si>
  <si>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</si>
  <si>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</si>
  <si>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</si>
  <si>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</si>
  <si>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</si>
  <si>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</si>
  <si>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</si>
  <si>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</si>
  <si>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</si>
  <si>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</si>
  <si>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</si>
  <si>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</si>
  <si>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</si>
  <si>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</si>
  <si>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</si>
  <si>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</si>
  <si>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</si>
  <si>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</si>
  <si>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</si>
  <si>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</si>
  <si>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</si>
  <si>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</si>
  <si>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</si>
  <si>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</si>
  <si>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</si>
  <si>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</si>
  <si>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</si>
  <si>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</si>
  <si>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</si>
  <si>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</si>
  <si>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</si>
  <si>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</si>
  <si>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</si>
  <si>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</si>
  <si>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</si>
  <si>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</si>
  <si>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</si>
  <si>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</si>
  <si>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</si>
  <si>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</si>
  <si>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</si>
  <si>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</si>
  <si>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</si>
  <si>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</si>
  <si>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</si>
  <si>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</si>
  <si>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</si>
  <si>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</si>
  <si>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</si>
  <si>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</si>
  <si>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</si>
  <si>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</si>
  <si>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</si>
  <si>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</si>
  <si>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</si>
  <si>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</si>
  <si>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</si>
  <si>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</si>
  <si>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</si>
  <si>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</si>
  <si>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</si>
  <si>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</si>
  <si>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</si>
  <si>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</si>
  <si>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</si>
  <si>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</si>
  <si>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</si>
  <si>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</si>
  <si>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</si>
  <si>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</si>
  <si>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</si>
  <si>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</si>
  <si>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</si>
  <si>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</si>
  <si>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</si>
  <si>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</si>
  <si>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</si>
  <si>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</si>
  <si>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</si>
  <si>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</si>
  <si>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</si>
  <si>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</si>
  <si>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</si>
  <si>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</si>
  <si>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</si>
  <si>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</si>
  <si>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</si>
  <si>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</si>
  <si>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</si>
  <si>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</si>
  <si>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</si>
  <si>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</si>
  <si>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</si>
  <si>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</si>
  <si>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</si>
  <si>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</si>
  <si>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</si>
  <si>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</si>
  <si>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</si>
  <si>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</si>
  <si>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</si>
  <si>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</si>
  <si>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</si>
  <si>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</si>
  <si>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</si>
  <si>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</si>
  <si>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</si>
  <si>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</si>
  <si>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</si>
  <si>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</si>
  <si>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</si>
  <si>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</si>
  <si>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</si>
  <si>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</si>
  <si>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</si>
  <si>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</si>
  <si>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</si>
  <si>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</si>
  <si>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</si>
  <si>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</si>
  <si>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</si>
  <si>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</si>
  <si>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</si>
  <si>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</si>
  <si>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</si>
  <si>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</si>
  <si>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</si>
  <si>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</si>
  <si>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</si>
  <si>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</si>
  <si>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</si>
  <si>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</si>
  <si>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</si>
  <si>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</si>
  <si>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</si>
  <si>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</si>
  <si>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</si>
  <si>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</si>
  <si>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</si>
  <si>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</si>
  <si>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</si>
  <si>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</si>
  <si>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</si>
  <si>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</si>
  <si>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</si>
  <si>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</si>
  <si>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</si>
  <si>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</si>
  <si>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</si>
  <si>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</si>
  <si>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</si>
  <si>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</si>
  <si>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</si>
  <si>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</si>
  <si>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</si>
  <si>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</si>
  <si>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</si>
  <si>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</si>
  <si>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</si>
  <si>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</si>
  <si>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</si>
  <si>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</si>
  <si>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</si>
  <si>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</si>
  <si>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</si>
  <si>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</si>
  <si>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</si>
  <si>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</si>
  <si>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</si>
  <si>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</si>
  <si>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</si>
  <si>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</si>
  <si>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</si>
  <si>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</si>
  <si>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</si>
  <si>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</si>
  <si>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</si>
  <si>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</si>
  <si>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</si>
  <si>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</si>
  <si>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3693</t>
  </si>
  <si>
    <t>Tekući prijenosi između proračunskih korisnika istog proračuna temeljem prijenosa EU sredstava</t>
  </si>
  <si>
    <t>3694</t>
  </si>
  <si>
    <t>Kapitalni prijenosi između proračunskih korisnika istog proračuna temeljem prijenosa EU sredstava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</si>
  <si>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</si>
  <si>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</si>
  <si>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</si>
  <si>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</si>
  <si>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</si>
  <si>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</si>
  <si>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</si>
  <si>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</si>
  <si>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</si>
  <si>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</si>
  <si>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</si>
  <si>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</si>
  <si>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</si>
  <si>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</si>
  <si>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</si>
  <si>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</si>
  <si>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</si>
  <si>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</si>
  <si>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</si>
  <si>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</si>
  <si>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</si>
  <si>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</si>
  <si>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</si>
  <si>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</si>
  <si>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</si>
  <si>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</si>
  <si>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</si>
  <si>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</si>
  <si>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</si>
  <si>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</si>
  <si>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</si>
  <si>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</si>
  <si>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</si>
  <si>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</si>
  <si>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</si>
  <si>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</si>
  <si>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</si>
  <si>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</si>
  <si>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</si>
  <si>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</si>
  <si>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</si>
  <si>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</si>
  <si>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</si>
  <si>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</si>
  <si>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</si>
  <si>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</si>
  <si>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</si>
  <si>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</si>
  <si>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</si>
  <si>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</si>
  <si>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</si>
  <si>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</si>
  <si>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</si>
  <si>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</si>
  <si>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</si>
  <si>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</si>
  <si>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</si>
  <si>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</si>
  <si>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</si>
  <si>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</si>
  <si>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</si>
  <si>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</si>
  <si>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</si>
  <si>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</si>
  <si>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</si>
  <si>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</si>
  <si>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</si>
  <si>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</si>
  <si>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41</t>
  </si>
  <si>
    <t>42</t>
  </si>
  <si>
    <t>43</t>
  </si>
  <si>
    <t>44</t>
  </si>
  <si>
    <t>45</t>
  </si>
  <si>
    <t>Stanje 31. prosinca 2024. / Stanje 1. siječnja 2025.</t>
  </si>
  <si>
    <t>Ostvareno u izvještajnom razdoblju I-III 2025.</t>
  </si>
  <si>
    <t xml:space="preserve">Rashodi za nabavu neproizvedene dugotrajne imovine </t>
  </si>
  <si>
    <t xml:space="preserve">Rashodi za nabavu proizvedene dugotrajne imovine </t>
  </si>
  <si>
    <t xml:space="preserve">Rashodi za nabavu plemenitih metala i ostalih pohranjenih vrijednosti </t>
  </si>
  <si>
    <t xml:space="preserve">Rashodi za nabavu proizvedene kratkotrajne imovine </t>
  </si>
  <si>
    <t xml:space="preserve">Rashodi za dodatna ulaganja na nefinancijskoj imovini </t>
  </si>
  <si>
    <t>Napomena: Ova kontrola javlja REF (pogrešku) ako je šifra 193 iz Bilance manja od zbroja šifri 3+4 iz PR-RAS</t>
  </si>
  <si>
    <t>UKUPNO 3+4</t>
  </si>
  <si>
    <t>RAZINA:</t>
  </si>
  <si>
    <t>Naziv subjekta:</t>
  </si>
  <si>
    <t>RKP broj:</t>
  </si>
  <si>
    <t>Muzej grada Rijeke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</si>
</sst>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sz val="10"/>
      <color indexed="8"/>
      <name val="MS Sans Serif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sz val="8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/>
      <diagonal/>
    </border>
    <border>
      <left style="thin">
        <color indexed="18"/>
      </left>
      <right style="thin">
        <color indexed="18"/>
      </right>
      <top style="thin">
        <color indexed="8"/>
      </top>
      <bottom/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/>
      <bottom/>
      <diagonal/>
    </border>
    <border>
      <left style="thin">
        <color rgb="FF000080"/>
      </left>
      <right style="thin">
        <color rgb="FF000080"/>
      </right>
      <top/>
      <bottom/>
      <diagonal/>
    </border>
    <border>
      <left/>
      <right style="thin">
        <color rgb="FF000080"/>
      </right>
      <top/>
      <bottom/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7" fillId="0" borderId="0"/>
    <xf numFmtId="0" fontId="18" fillId="4" borderId="15" applyNumberFormat="0" applyFont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 hidden="1"/>
    </xf>
    <xf numFmtId="0" fontId="6" fillId="2" borderId="5" xfId="1" applyFont="1" applyFill="1" applyBorder="1" applyAlignment="1" applyProtection="1">
      <alignment horizontal="center" vertical="center" wrapText="1"/>
      <protection locked="0" hidden="1"/>
    </xf>
    <xf numFmtId="0" fontId="6" fillId="2" borderId="5" xfId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1" fontId="14" fillId="3" borderId="1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/>
    </xf>
    <xf numFmtId="1" fontId="14" fillId="3" borderId="9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1" fontId="16" fillId="3" borderId="10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" fontId="10" fillId="0" borderId="13" xfId="0" applyNumberFormat="1" applyFont="1" applyBorder="1" applyAlignment="1" applyProtection="1">
      <alignment horizontal="right" vertical="center" shrinkToFit="1"/>
      <protection locked="0"/>
    </xf>
    <xf numFmtId="49" fontId="8" fillId="0" borderId="14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shrinkToFit="1"/>
    </xf>
    <xf numFmtId="4" fontId="12" fillId="0" borderId="14" xfId="0" applyNumberFormat="1" applyFont="1" applyBorder="1" applyAlignment="1" applyProtection="1">
      <alignment horizontal="right" vertical="center" shrinkToFit="1"/>
      <protection locked="0"/>
    </xf>
    <xf numFmtId="49" fontId="4" fillId="0" borderId="14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" fontId="10" fillId="0" borderId="14" xfId="0" applyNumberFormat="1" applyFont="1" applyBorder="1" applyAlignment="1" applyProtection="1">
      <alignment horizontal="right" vertical="center" shrinkToFit="1"/>
      <protection locked="0"/>
    </xf>
    <xf numFmtId="49" fontId="8" fillId="0" borderId="14" xfId="0" applyNumberFormat="1" applyFont="1" applyBorder="1" applyAlignment="1">
      <alignment horizontal="left" vertical="center" wrapText="1" shrinkToFit="1"/>
    </xf>
    <xf numFmtId="49" fontId="4" fillId="0" borderId="14" xfId="0" applyNumberFormat="1" applyFont="1" applyBorder="1" applyAlignment="1">
      <alignment horizontal="left" vertical="center" wrapText="1" shrinkToFit="1"/>
    </xf>
    <xf numFmtId="0" fontId="10" fillId="4" borderId="15" xfId="2" applyFont="1"/>
    <xf numFmtId="4" fontId="12" fillId="0" borderId="25" xfId="0" applyNumberFormat="1" applyFont="1" applyBorder="1" applyAlignment="1" applyProtection="1">
      <alignment horizontal="right" vertical="center" shrinkToFit="1"/>
      <protection locked="0"/>
    </xf>
    <xf numFmtId="4" fontId="10" fillId="0" borderId="25" xfId="0" applyNumberFormat="1" applyFont="1" applyBorder="1" applyAlignment="1" applyProtection="1">
      <alignment horizontal="right" vertical="center" shrinkToFit="1"/>
      <protection locked="0"/>
    </xf>
    <xf numFmtId="1" fontId="14" fillId="3" borderId="19" xfId="0" applyNumberFormat="1" applyFont="1" applyFill="1" applyBorder="1" applyAlignment="1">
      <alignment horizontal="left" vertical="center" wrapText="1"/>
    </xf>
    <xf numFmtId="1" fontId="14" fillId="3" borderId="20" xfId="0" applyNumberFormat="1" applyFont="1" applyFill="1" applyBorder="1" applyAlignment="1">
      <alignment horizontal="left" vertical="center" wrapText="1"/>
    </xf>
    <xf numFmtId="1" fontId="14" fillId="3" borderId="21" xfId="0" applyNumberFormat="1" applyFont="1" applyFill="1" applyBorder="1" applyAlignment="1">
      <alignment horizontal="left" vertical="center" wrapText="1"/>
    </xf>
    <xf numFmtId="1" fontId="14" fillId="3" borderId="22" xfId="0" applyNumberFormat="1" applyFont="1" applyFill="1" applyBorder="1" applyAlignment="1">
      <alignment horizontal="left" vertical="center" wrapText="1"/>
    </xf>
    <xf numFmtId="1" fontId="14" fillId="3" borderId="23" xfId="0" applyNumberFormat="1" applyFont="1" applyFill="1" applyBorder="1" applyAlignment="1">
      <alignment horizontal="left" vertical="center" wrapText="1"/>
    </xf>
    <xf numFmtId="1" fontId="14" fillId="3" borderId="24" xfId="0" applyNumberFormat="1" applyFont="1" applyFill="1" applyBorder="1" applyAlignment="1">
      <alignment horizontal="left" vertical="center" wrapText="1"/>
    </xf>
    <xf numFmtId="1" fontId="5" fillId="3" borderId="23" xfId="0" applyNumberFormat="1" applyFont="1" applyFill="1" applyBorder="1" applyAlignment="1">
      <alignment horizontal="center" vertical="center"/>
    </xf>
    <xf numFmtId="1" fontId="5" fillId="3" borderId="24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7" fillId="4" borderId="16" xfId="2" applyFont="1" applyBorder="1" applyAlignment="1">
      <alignment horizontal="left"/>
    </xf>
    <xf numFmtId="0" fontId="17" fillId="4" borderId="17" xfId="2" applyFont="1" applyBorder="1" applyAlignment="1">
      <alignment horizontal="left"/>
    </xf>
    <xf numFmtId="0" fontId="17" fillId="4" borderId="18" xfId="2" applyFont="1" applyBorder="1" applyAlignment="1">
      <alignment horizontal="left"/>
    </xf>
  </cellXfs>
  <cellStyles count="3">
    <cellStyle name="Normal" xfId="0" builtinId="0"/>
    <cellStyle name="Normal_Sheet1" xfId="1" xr:uid="{00000000-0005-0000-0000-000001000000}"/>
    <cellStyle name="Note" xfId="2" builtinId="1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"/>
  <sheetViews>
    <sheetView tabSelected="1" workbookViewId="0">
      <selection activeCell="D42" sqref="D42"/>
    </sheetView>
  </sheetViews>
  <sheetFormatPr defaultColWidth="14.42578125" defaultRowHeight="12" x14ac:dyDescent="0.2"/>
  <cols>
    <col min="1" max="1" width="13.28515625" style="12" customWidth="1"/>
    <col min="2" max="2" width="60.7109375" style="13" customWidth="1"/>
    <col min="3" max="3" width="12.7109375" style="12" customWidth="1"/>
    <col min="4" max="4" width="22.7109375" style="14" customWidth="1"/>
    <col min="5" max="21" width="8" style="2" customWidth="1"/>
    <col min="22" max="26" width="14.42578125" style="2" customWidth="1"/>
    <col min="27" max="16384" width="14.42578125" style="2"/>
  </cols>
  <sheetData>
    <row r="1" spans="1:22" x14ac:dyDescent="0.2">
      <c r="A1" s="52" t="s">
        <v>309</v>
      </c>
      <c r="B1" s="53"/>
      <c r="C1" s="54"/>
      <c r="D1" s="39">
        <v>21</v>
      </c>
    </row>
    <row r="2" spans="1:22" x14ac:dyDescent="0.2">
      <c r="A2" s="52" t="s">
        <v>310</v>
      </c>
      <c r="B2" s="53"/>
      <c r="C2" s="54"/>
      <c r="D2" s="39" t="s">
        <v>312</v>
      </c>
    </row>
    <row r="3" spans="1:22" x14ac:dyDescent="0.2">
      <c r="A3" s="52" t="s">
        <v>311</v>
      </c>
      <c r="B3" s="53"/>
      <c r="C3" s="54"/>
      <c r="D3" s="39">
        <v>31091</v>
      </c>
    </row>
    <row r="4" spans="1:22" ht="50.1" customHeight="1" x14ac:dyDescent="0.25">
      <c r="A4" s="50" t="s">
        <v>6</v>
      </c>
      <c r="B4" s="51"/>
      <c r="C4" s="51"/>
      <c r="D4" s="5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s="6" customFormat="1" ht="48" customHeight="1" x14ac:dyDescent="0.25">
      <c r="A5" s="3" t="s">
        <v>0</v>
      </c>
      <c r="B5" s="4" t="s">
        <v>1</v>
      </c>
      <c r="C5" s="5" t="s">
        <v>2</v>
      </c>
      <c r="D5" s="4" t="s">
        <v>300</v>
      </c>
    </row>
    <row r="6" spans="1:22" s="11" customFormat="1" ht="12" customHeight="1" x14ac:dyDescent="0.25">
      <c r="A6" s="7">
        <v>1</v>
      </c>
      <c r="B6" s="8">
        <v>2</v>
      </c>
      <c r="C6" s="9" t="s">
        <v>3</v>
      </c>
      <c r="D6" s="9">
        <v>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x14ac:dyDescent="0.2">
      <c r="A7" s="26" t="s">
        <v>4</v>
      </c>
      <c r="B7" s="27" t="s">
        <v>5</v>
      </c>
      <c r="C7" s="28" t="s">
        <v>4</v>
      </c>
      <c r="D7" s="29">
        <v>2008.26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9" spans="1:22" ht="12.75" thickBot="1" x14ac:dyDescent="0.25"/>
    <row r="10" spans="1:22" ht="50.1" customHeight="1" x14ac:dyDescent="0.25">
      <c r="A10" s="50" t="s">
        <v>7</v>
      </c>
      <c r="B10" s="51"/>
      <c r="C10" s="51"/>
      <c r="D10" s="51"/>
      <c r="E10" s="1"/>
      <c r="F10" s="42" t="s">
        <v>307</v>
      </c>
      <c r="G10" s="4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2" ht="24" x14ac:dyDescent="0.2">
      <c r="A11" s="15" t="s">
        <v>0</v>
      </c>
      <c r="B11" s="16" t="s">
        <v>1</v>
      </c>
      <c r="C11" s="17" t="s">
        <v>2</v>
      </c>
      <c r="D11" s="16" t="s">
        <v>301</v>
      </c>
      <c r="F11" s="44"/>
      <c r="G11" s="45"/>
    </row>
    <row r="12" spans="1:22" ht="12.75" thickBot="1" x14ac:dyDescent="0.25">
      <c r="A12" s="18">
        <v>1</v>
      </c>
      <c r="B12" s="19">
        <v>2</v>
      </c>
      <c r="C12" s="20" t="s">
        <v>3</v>
      </c>
      <c r="D12" s="21">
        <v>4</v>
      </c>
      <c r="F12" s="46"/>
      <c r="G12" s="47"/>
    </row>
    <row r="13" spans="1:22" ht="12.75" thickBot="1" x14ac:dyDescent="0.25">
      <c r="A13" s="22"/>
      <c r="B13" s="23" t="s">
        <v>308</v>
      </c>
      <c r="C13" s="24"/>
      <c r="D13" s="25">
        <f>+D14+D157</f>
        <v>2008.26</v>
      </c>
      <c r="F13" s="48" t="str">
        <f>IF(D13&gt;D7,"REF","√")</f>
        <v>√</v>
      </c>
      <c r="G13" s="49"/>
    </row>
    <row r="14" spans="1:22" x14ac:dyDescent="0.2">
      <c r="A14" s="30">
        <v>3</v>
      </c>
      <c r="B14" s="30" t="s">
        <v>8</v>
      </c>
      <c r="C14" s="31" t="s">
        <v>3</v>
      </c>
      <c r="D14" s="32">
        <f>D15+D26+D64+D83+D92+D124+D135</f>
        <v>2008.26</v>
      </c>
    </row>
    <row r="15" spans="1:22" x14ac:dyDescent="0.2">
      <c r="A15" s="30">
        <v>31</v>
      </c>
      <c r="B15" s="30" t="s">
        <v>9</v>
      </c>
      <c r="C15" s="31" t="s">
        <v>10</v>
      </c>
      <c r="D15" s="32">
        <f t="shared" ref="D15" si="0">D16+D21+D22</f>
        <v>0</v>
      </c>
    </row>
    <row r="16" spans="1:22" x14ac:dyDescent="0.2">
      <c r="A16" s="30">
        <v>311</v>
      </c>
      <c r="B16" s="30" t="s">
        <v>11</v>
      </c>
      <c r="C16" s="31" t="s">
        <v>12</v>
      </c>
      <c r="D16" s="32">
        <f t="shared" ref="D16" si="1">SUM(D17:D20)</f>
        <v>0</v>
      </c>
    </row>
    <row r="17" spans="1:4" x14ac:dyDescent="0.2">
      <c r="A17" s="30">
        <v>3111</v>
      </c>
      <c r="B17" s="30" t="s">
        <v>13</v>
      </c>
      <c r="C17" s="31" t="s">
        <v>14</v>
      </c>
      <c r="D17" s="40">
        <v>0</v>
      </c>
    </row>
    <row r="18" spans="1:4" x14ac:dyDescent="0.2">
      <c r="A18" s="30">
        <v>3112</v>
      </c>
      <c r="B18" s="30" t="s">
        <v>15</v>
      </c>
      <c r="C18" s="31" t="s">
        <v>16</v>
      </c>
      <c r="D18" s="40">
        <v>0</v>
      </c>
    </row>
    <row r="19" spans="1:4" x14ac:dyDescent="0.2">
      <c r="A19" s="30">
        <v>3113</v>
      </c>
      <c r="B19" s="34" t="s">
        <v>17</v>
      </c>
      <c r="C19" s="31" t="s">
        <v>18</v>
      </c>
      <c r="D19" s="40">
        <v>0</v>
      </c>
    </row>
    <row r="20" spans="1:4" x14ac:dyDescent="0.2">
      <c r="A20" s="30">
        <v>3114</v>
      </c>
      <c r="B20" s="34" t="s">
        <v>19</v>
      </c>
      <c r="C20" s="31" t="s">
        <v>20</v>
      </c>
      <c r="D20" s="40">
        <v>0</v>
      </c>
    </row>
    <row r="21" spans="1:4" x14ac:dyDescent="0.2">
      <c r="A21" s="30">
        <v>312</v>
      </c>
      <c r="B21" s="34" t="s">
        <v>21</v>
      </c>
      <c r="C21" s="31" t="s">
        <v>22</v>
      </c>
      <c r="D21" s="40">
        <v>0</v>
      </c>
    </row>
    <row r="22" spans="1:4" x14ac:dyDescent="0.2">
      <c r="A22" s="30">
        <v>313</v>
      </c>
      <c r="B22" s="34" t="s">
        <v>23</v>
      </c>
      <c r="C22" s="31" t="s">
        <v>24</v>
      </c>
      <c r="D22" s="32">
        <f t="shared" ref="D22" si="2">SUM(D23:D25)</f>
        <v>0</v>
      </c>
    </row>
    <row r="23" spans="1:4" x14ac:dyDescent="0.2">
      <c r="A23" s="30">
        <v>3131</v>
      </c>
      <c r="B23" s="34" t="s">
        <v>25</v>
      </c>
      <c r="C23" s="31" t="s">
        <v>26</v>
      </c>
      <c r="D23" s="40">
        <v>0</v>
      </c>
    </row>
    <row r="24" spans="1:4" x14ac:dyDescent="0.2">
      <c r="A24" s="30">
        <v>3132</v>
      </c>
      <c r="B24" s="34" t="s">
        <v>27</v>
      </c>
      <c r="C24" s="31" t="s">
        <v>28</v>
      </c>
      <c r="D24" s="40">
        <v>0</v>
      </c>
    </row>
    <row r="25" spans="1:4" x14ac:dyDescent="0.2">
      <c r="A25" s="30">
        <v>3133</v>
      </c>
      <c r="B25" s="30" t="s">
        <v>29</v>
      </c>
      <c r="C25" s="31" t="s">
        <v>30</v>
      </c>
      <c r="D25" s="40">
        <v>0</v>
      </c>
    </row>
    <row r="26" spans="1:4" x14ac:dyDescent="0.2">
      <c r="A26" s="34">
        <v>32</v>
      </c>
      <c r="B26" s="34" t="s">
        <v>31</v>
      </c>
      <c r="C26" s="31" t="s">
        <v>32</v>
      </c>
      <c r="D26" s="32">
        <f>D27+D32+D40+D50+D51+D56</f>
        <v>2008.26</v>
      </c>
    </row>
    <row r="27" spans="1:4" x14ac:dyDescent="0.2">
      <c r="A27" s="30">
        <v>321</v>
      </c>
      <c r="B27" s="30" t="s">
        <v>33</v>
      </c>
      <c r="C27" s="31" t="s">
        <v>34</v>
      </c>
      <c r="D27" s="32">
        <f t="shared" ref="D27" si="3">SUM(D28:D31)</f>
        <v>0</v>
      </c>
    </row>
    <row r="28" spans="1:4" x14ac:dyDescent="0.2">
      <c r="A28" s="30">
        <v>3211</v>
      </c>
      <c r="B28" s="30" t="s">
        <v>35</v>
      </c>
      <c r="C28" s="31" t="s">
        <v>36</v>
      </c>
      <c r="D28" s="40">
        <v>0</v>
      </c>
    </row>
    <row r="29" spans="1:4" x14ac:dyDescent="0.2">
      <c r="A29" s="30">
        <v>3212</v>
      </c>
      <c r="B29" s="30" t="s">
        <v>37</v>
      </c>
      <c r="C29" s="31" t="s">
        <v>38</v>
      </c>
      <c r="D29" s="40">
        <v>0</v>
      </c>
    </row>
    <row r="30" spans="1:4" x14ac:dyDescent="0.2">
      <c r="A30" s="30">
        <v>3213</v>
      </c>
      <c r="B30" s="30" t="s">
        <v>39</v>
      </c>
      <c r="C30" s="31" t="s">
        <v>40</v>
      </c>
      <c r="D30" s="40">
        <v>0</v>
      </c>
    </row>
    <row r="31" spans="1:4" x14ac:dyDescent="0.2">
      <c r="A31" s="30">
        <v>3214</v>
      </c>
      <c r="B31" s="30" t="s">
        <v>41</v>
      </c>
      <c r="C31" s="31" t="s">
        <v>42</v>
      </c>
      <c r="D31" s="40">
        <v>0</v>
      </c>
    </row>
    <row r="32" spans="1:4" x14ac:dyDescent="0.2">
      <c r="A32" s="30">
        <v>322</v>
      </c>
      <c r="B32" s="30" t="s">
        <v>43</v>
      </c>
      <c r="C32" s="31" t="s">
        <v>44</v>
      </c>
      <c r="D32" s="32">
        <f t="shared" ref="D32" si="4">SUM(D33:D39)</f>
        <v>0</v>
      </c>
    </row>
    <row r="33" spans="1:4" x14ac:dyDescent="0.2">
      <c r="A33" s="30">
        <v>3221</v>
      </c>
      <c r="B33" s="30" t="s">
        <v>45</v>
      </c>
      <c r="C33" s="31" t="s">
        <v>46</v>
      </c>
      <c r="D33" s="40">
        <v>0</v>
      </c>
    </row>
    <row r="34" spans="1:4" x14ac:dyDescent="0.2">
      <c r="A34" s="30">
        <v>3222</v>
      </c>
      <c r="B34" s="30" t="s">
        <v>47</v>
      </c>
      <c r="C34" s="31" t="s">
        <v>48</v>
      </c>
      <c r="D34" s="40">
        <v>0</v>
      </c>
    </row>
    <row r="35" spans="1:4" x14ac:dyDescent="0.2">
      <c r="A35" s="30">
        <v>3223</v>
      </c>
      <c r="B35" s="34" t="s">
        <v>49</v>
      </c>
      <c r="C35" s="31" t="s">
        <v>50</v>
      </c>
      <c r="D35" s="40">
        <v>0</v>
      </c>
    </row>
    <row r="36" spans="1:4" x14ac:dyDescent="0.2">
      <c r="A36" s="30">
        <v>3224</v>
      </c>
      <c r="B36" s="34" t="s">
        <v>51</v>
      </c>
      <c r="C36" s="31" t="s">
        <v>52</v>
      </c>
      <c r="D36" s="40">
        <v>0</v>
      </c>
    </row>
    <row r="37" spans="1:4" x14ac:dyDescent="0.2">
      <c r="A37" s="30">
        <v>3225</v>
      </c>
      <c r="B37" s="34" t="s">
        <v>53</v>
      </c>
      <c r="C37" s="31" t="s">
        <v>54</v>
      </c>
      <c r="D37" s="40">
        <v>0</v>
      </c>
    </row>
    <row r="38" spans="1:4" x14ac:dyDescent="0.2">
      <c r="A38" s="30">
        <v>3226</v>
      </c>
      <c r="B38" s="34" t="s">
        <v>55</v>
      </c>
      <c r="C38" s="31" t="s">
        <v>56</v>
      </c>
      <c r="D38" s="40">
        <v>0</v>
      </c>
    </row>
    <row r="39" spans="1:4" x14ac:dyDescent="0.2">
      <c r="A39" s="30">
        <v>3227</v>
      </c>
      <c r="B39" s="34" t="s">
        <v>57</v>
      </c>
      <c r="C39" s="31" t="s">
        <v>58</v>
      </c>
      <c r="D39" s="40">
        <v>0</v>
      </c>
    </row>
    <row r="40" spans="1:4" x14ac:dyDescent="0.2">
      <c r="A40" s="30">
        <v>323</v>
      </c>
      <c r="B40" s="34" t="s">
        <v>59</v>
      </c>
      <c r="C40" s="31" t="s">
        <v>60</v>
      </c>
      <c r="D40" s="32">
        <f t="shared" ref="D40" si="5">SUM(D41:D49)</f>
        <v>2008.26</v>
      </c>
    </row>
    <row r="41" spans="1:4" x14ac:dyDescent="0.2">
      <c r="A41" s="30">
        <v>3231</v>
      </c>
      <c r="B41" s="34" t="s">
        <v>61</v>
      </c>
      <c r="C41" s="31" t="s">
        <v>62</v>
      </c>
      <c r="D41" s="40">
        <v>2008.26</v>
      </c>
    </row>
    <row r="42" spans="1:4" x14ac:dyDescent="0.2">
      <c r="A42" s="30">
        <v>3232</v>
      </c>
      <c r="B42" s="34" t="s">
        <v>63</v>
      </c>
      <c r="C42" s="31" t="s">
        <v>64</v>
      </c>
      <c r="D42" s="40">
        <v>0</v>
      </c>
    </row>
    <row r="43" spans="1:4" x14ac:dyDescent="0.2">
      <c r="A43" s="30">
        <v>3233</v>
      </c>
      <c r="B43" s="34" t="s">
        <v>65</v>
      </c>
      <c r="C43" s="31" t="s">
        <v>66</v>
      </c>
      <c r="D43" s="40">
        <v>0</v>
      </c>
    </row>
    <row r="44" spans="1:4" x14ac:dyDescent="0.2">
      <c r="A44" s="30">
        <v>3234</v>
      </c>
      <c r="B44" s="34" t="s">
        <v>67</v>
      </c>
      <c r="C44" s="31" t="s">
        <v>68</v>
      </c>
      <c r="D44" s="40">
        <v>0</v>
      </c>
    </row>
    <row r="45" spans="1:4" x14ac:dyDescent="0.2">
      <c r="A45" s="30">
        <v>3235</v>
      </c>
      <c r="B45" s="30" t="s">
        <v>69</v>
      </c>
      <c r="C45" s="31" t="s">
        <v>70</v>
      </c>
      <c r="D45" s="40">
        <v>0</v>
      </c>
    </row>
    <row r="46" spans="1:4" x14ac:dyDescent="0.2">
      <c r="A46" s="30">
        <v>3236</v>
      </c>
      <c r="B46" s="30" t="s">
        <v>71</v>
      </c>
      <c r="C46" s="31" t="s">
        <v>72</v>
      </c>
      <c r="D46" s="40">
        <v>0</v>
      </c>
    </row>
    <row r="47" spans="1:4" x14ac:dyDescent="0.2">
      <c r="A47" s="30">
        <v>3237</v>
      </c>
      <c r="B47" s="30" t="s">
        <v>73</v>
      </c>
      <c r="C47" s="31" t="s">
        <v>74</v>
      </c>
      <c r="D47" s="40">
        <v>0</v>
      </c>
    </row>
    <row r="48" spans="1:4" x14ac:dyDescent="0.2">
      <c r="A48" s="30">
        <v>3238</v>
      </c>
      <c r="B48" s="30" t="s">
        <v>75</v>
      </c>
      <c r="C48" s="31" t="s">
        <v>76</v>
      </c>
      <c r="D48" s="40">
        <v>0</v>
      </c>
    </row>
    <row r="49" spans="1:4" x14ac:dyDescent="0.2">
      <c r="A49" s="30">
        <v>3239</v>
      </c>
      <c r="B49" s="30" t="s">
        <v>77</v>
      </c>
      <c r="C49" s="31" t="s">
        <v>78</v>
      </c>
      <c r="D49" s="40">
        <v>0</v>
      </c>
    </row>
    <row r="50" spans="1:4" x14ac:dyDescent="0.2">
      <c r="A50" s="30">
        <v>324</v>
      </c>
      <c r="B50" s="30" t="s">
        <v>79</v>
      </c>
      <c r="C50" s="31" t="s">
        <v>80</v>
      </c>
      <c r="D50" s="40">
        <v>0</v>
      </c>
    </row>
    <row r="51" spans="1:4" ht="24" x14ac:dyDescent="0.2">
      <c r="A51" s="34" t="s">
        <v>81</v>
      </c>
      <c r="B51" s="34" t="s">
        <v>82</v>
      </c>
      <c r="C51" s="35" t="s">
        <v>81</v>
      </c>
      <c r="D51" s="32">
        <f>SUM(D52:D55)</f>
        <v>0</v>
      </c>
    </row>
    <row r="52" spans="1:4" x14ac:dyDescent="0.2">
      <c r="A52" s="34" t="s">
        <v>83</v>
      </c>
      <c r="B52" s="34" t="s">
        <v>84</v>
      </c>
      <c r="C52" s="35" t="s">
        <v>83</v>
      </c>
      <c r="D52" s="41">
        <v>0</v>
      </c>
    </row>
    <row r="53" spans="1:4" x14ac:dyDescent="0.2">
      <c r="A53" s="34" t="s">
        <v>85</v>
      </c>
      <c r="B53" s="34" t="s">
        <v>86</v>
      </c>
      <c r="C53" s="35" t="s">
        <v>85</v>
      </c>
      <c r="D53" s="41">
        <v>0</v>
      </c>
    </row>
    <row r="54" spans="1:4" x14ac:dyDescent="0.2">
      <c r="A54" s="34" t="s">
        <v>87</v>
      </c>
      <c r="B54" s="34" t="s">
        <v>88</v>
      </c>
      <c r="C54" s="35" t="s">
        <v>87</v>
      </c>
      <c r="D54" s="41">
        <v>0</v>
      </c>
    </row>
    <row r="55" spans="1:4" x14ac:dyDescent="0.2">
      <c r="A55" s="34" t="s">
        <v>89</v>
      </c>
      <c r="B55" s="34" t="s">
        <v>90</v>
      </c>
      <c r="C55" s="35" t="s">
        <v>89</v>
      </c>
      <c r="D55" s="41">
        <v>0</v>
      </c>
    </row>
    <row r="56" spans="1:4" x14ac:dyDescent="0.2">
      <c r="A56" s="30">
        <v>329</v>
      </c>
      <c r="B56" s="30" t="s">
        <v>91</v>
      </c>
      <c r="C56" s="31" t="s">
        <v>92</v>
      </c>
      <c r="D56" s="32">
        <f t="shared" ref="D56" si="6">SUM(D57:D63)</f>
        <v>0</v>
      </c>
    </row>
    <row r="57" spans="1:4" x14ac:dyDescent="0.2">
      <c r="A57" s="30">
        <v>3291</v>
      </c>
      <c r="B57" s="37" t="s">
        <v>93</v>
      </c>
      <c r="C57" s="31" t="s">
        <v>94</v>
      </c>
      <c r="D57" s="40">
        <v>0</v>
      </c>
    </row>
    <row r="58" spans="1:4" x14ac:dyDescent="0.2">
      <c r="A58" s="30">
        <v>3292</v>
      </c>
      <c r="B58" s="30" t="s">
        <v>95</v>
      </c>
      <c r="C58" s="31" t="s">
        <v>96</v>
      </c>
      <c r="D58" s="40">
        <v>0</v>
      </c>
    </row>
    <row r="59" spans="1:4" x14ac:dyDescent="0.2">
      <c r="A59" s="30">
        <v>3293</v>
      </c>
      <c r="B59" s="30" t="s">
        <v>97</v>
      </c>
      <c r="C59" s="31" t="s">
        <v>98</v>
      </c>
      <c r="D59" s="40">
        <v>0</v>
      </c>
    </row>
    <row r="60" spans="1:4" x14ac:dyDescent="0.2">
      <c r="A60" s="30">
        <v>3294</v>
      </c>
      <c r="B60" s="30" t="s">
        <v>99</v>
      </c>
      <c r="C60" s="31" t="s">
        <v>100</v>
      </c>
      <c r="D60" s="40">
        <v>0</v>
      </c>
    </row>
    <row r="61" spans="1:4" x14ac:dyDescent="0.2">
      <c r="A61" s="30">
        <v>3295</v>
      </c>
      <c r="B61" s="30" t="s">
        <v>101</v>
      </c>
      <c r="C61" s="31" t="s">
        <v>102</v>
      </c>
      <c r="D61" s="40">
        <v>0</v>
      </c>
    </row>
    <row r="62" spans="1:4" x14ac:dyDescent="0.2">
      <c r="A62" s="30" t="s">
        <v>103</v>
      </c>
      <c r="B62" s="30" t="s">
        <v>104</v>
      </c>
      <c r="C62" s="31" t="s">
        <v>103</v>
      </c>
      <c r="D62" s="40">
        <v>0</v>
      </c>
    </row>
    <row r="63" spans="1:4" x14ac:dyDescent="0.2">
      <c r="A63" s="30">
        <v>3299</v>
      </c>
      <c r="B63" s="30" t="s">
        <v>105</v>
      </c>
      <c r="C63" s="31" t="s">
        <v>106</v>
      </c>
      <c r="D63" s="40">
        <v>0</v>
      </c>
    </row>
    <row r="64" spans="1:4" x14ac:dyDescent="0.2">
      <c r="A64" s="30">
        <v>34</v>
      </c>
      <c r="B64" s="37" t="s">
        <v>107</v>
      </c>
      <c r="C64" s="31" t="s">
        <v>108</v>
      </c>
      <c r="D64" s="32">
        <f t="shared" ref="D64" si="7">D65+D70+D78</f>
        <v>0</v>
      </c>
    </row>
    <row r="65" spans="1:4" x14ac:dyDescent="0.2">
      <c r="A65" s="30">
        <v>341</v>
      </c>
      <c r="B65" s="30" t="s">
        <v>109</v>
      </c>
      <c r="C65" s="31" t="s">
        <v>110</v>
      </c>
      <c r="D65" s="32">
        <f t="shared" ref="D65" si="8">SUM(D66:D69)</f>
        <v>0</v>
      </c>
    </row>
    <row r="66" spans="1:4" x14ac:dyDescent="0.2">
      <c r="A66" s="30">
        <v>3411</v>
      </c>
      <c r="B66" s="30" t="s">
        <v>111</v>
      </c>
      <c r="C66" s="31" t="s">
        <v>112</v>
      </c>
      <c r="D66" s="40">
        <v>0</v>
      </c>
    </row>
    <row r="67" spans="1:4" x14ac:dyDescent="0.2">
      <c r="A67" s="30">
        <v>3412</v>
      </c>
      <c r="B67" s="30" t="s">
        <v>113</v>
      </c>
      <c r="C67" s="31" t="s">
        <v>114</v>
      </c>
      <c r="D67" s="40">
        <v>0</v>
      </c>
    </row>
    <row r="68" spans="1:4" x14ac:dyDescent="0.2">
      <c r="A68" s="30">
        <v>3413</v>
      </c>
      <c r="B68" s="30" t="s">
        <v>115</v>
      </c>
      <c r="C68" s="31" t="s">
        <v>116</v>
      </c>
      <c r="D68" s="40">
        <v>0</v>
      </c>
    </row>
    <row r="69" spans="1:4" x14ac:dyDescent="0.2">
      <c r="A69" s="30">
        <v>3419</v>
      </c>
      <c r="B69" s="30" t="s">
        <v>117</v>
      </c>
      <c r="C69" s="31" t="s">
        <v>118</v>
      </c>
      <c r="D69" s="40">
        <v>0</v>
      </c>
    </row>
    <row r="70" spans="1:4" x14ac:dyDescent="0.2">
      <c r="A70" s="30">
        <v>342</v>
      </c>
      <c r="B70" s="30" t="s">
        <v>119</v>
      </c>
      <c r="C70" s="31" t="s">
        <v>120</v>
      </c>
      <c r="D70" s="32">
        <f t="shared" ref="D70" si="9">SUM(D71:D77)</f>
        <v>0</v>
      </c>
    </row>
    <row r="71" spans="1:4" ht="24" x14ac:dyDescent="0.2">
      <c r="A71" s="30">
        <v>3421</v>
      </c>
      <c r="B71" s="30" t="s">
        <v>121</v>
      </c>
      <c r="C71" s="31" t="s">
        <v>122</v>
      </c>
      <c r="D71" s="40">
        <v>0</v>
      </c>
    </row>
    <row r="72" spans="1:4" ht="24" x14ac:dyDescent="0.2">
      <c r="A72" s="30">
        <v>3422</v>
      </c>
      <c r="B72" s="37" t="s">
        <v>123</v>
      </c>
      <c r="C72" s="31" t="s">
        <v>124</v>
      </c>
      <c r="D72" s="40">
        <v>0</v>
      </c>
    </row>
    <row r="73" spans="1:4" ht="24" x14ac:dyDescent="0.2">
      <c r="A73" s="30">
        <v>3423</v>
      </c>
      <c r="B73" s="37" t="s">
        <v>125</v>
      </c>
      <c r="C73" s="31" t="s">
        <v>126</v>
      </c>
      <c r="D73" s="40">
        <v>0</v>
      </c>
    </row>
    <row r="74" spans="1:4" x14ac:dyDescent="0.2">
      <c r="A74" s="30">
        <v>3425</v>
      </c>
      <c r="B74" s="30" t="s">
        <v>127</v>
      </c>
      <c r="C74" s="31" t="s">
        <v>128</v>
      </c>
      <c r="D74" s="40">
        <v>0</v>
      </c>
    </row>
    <row r="75" spans="1:4" x14ac:dyDescent="0.2">
      <c r="A75" s="30">
        <v>3426</v>
      </c>
      <c r="B75" s="30" t="s">
        <v>129</v>
      </c>
      <c r="C75" s="31" t="s">
        <v>130</v>
      </c>
      <c r="D75" s="40">
        <v>0</v>
      </c>
    </row>
    <row r="76" spans="1:4" ht="24" x14ac:dyDescent="0.2">
      <c r="A76" s="30">
        <v>3427</v>
      </c>
      <c r="B76" s="30" t="s">
        <v>131</v>
      </c>
      <c r="C76" s="31" t="s">
        <v>132</v>
      </c>
      <c r="D76" s="40">
        <v>0</v>
      </c>
    </row>
    <row r="77" spans="1:4" x14ac:dyDescent="0.2">
      <c r="A77" s="30">
        <v>3428</v>
      </c>
      <c r="B77" s="30" t="s">
        <v>133</v>
      </c>
      <c r="C77" s="31" t="s">
        <v>134</v>
      </c>
      <c r="D77" s="40">
        <v>0</v>
      </c>
    </row>
    <row r="78" spans="1:4" x14ac:dyDescent="0.2">
      <c r="A78" s="30">
        <v>343</v>
      </c>
      <c r="B78" s="34" t="s">
        <v>135</v>
      </c>
      <c r="C78" s="31" t="s">
        <v>136</v>
      </c>
      <c r="D78" s="32">
        <f t="shared" ref="D78" si="10">SUM(D79:D82)</f>
        <v>0</v>
      </c>
    </row>
    <row r="79" spans="1:4" x14ac:dyDescent="0.2">
      <c r="A79" s="30">
        <v>3431</v>
      </c>
      <c r="B79" s="38" t="s">
        <v>137</v>
      </c>
      <c r="C79" s="31" t="s">
        <v>138</v>
      </c>
      <c r="D79" s="40">
        <v>0</v>
      </c>
    </row>
    <row r="80" spans="1:4" x14ac:dyDescent="0.2">
      <c r="A80" s="30">
        <v>3432</v>
      </c>
      <c r="B80" s="34" t="s">
        <v>139</v>
      </c>
      <c r="C80" s="31" t="s">
        <v>140</v>
      </c>
      <c r="D80" s="40">
        <v>0</v>
      </c>
    </row>
    <row r="81" spans="1:4" x14ac:dyDescent="0.2">
      <c r="A81" s="30">
        <v>3433</v>
      </c>
      <c r="B81" s="34" t="s">
        <v>141</v>
      </c>
      <c r="C81" s="31" t="s">
        <v>142</v>
      </c>
      <c r="D81" s="40">
        <v>0</v>
      </c>
    </row>
    <row r="82" spans="1:4" x14ac:dyDescent="0.2">
      <c r="A82" s="30">
        <v>3434</v>
      </c>
      <c r="B82" s="34" t="s">
        <v>143</v>
      </c>
      <c r="C82" s="31" t="s">
        <v>144</v>
      </c>
      <c r="D82" s="40">
        <v>0</v>
      </c>
    </row>
    <row r="83" spans="1:4" x14ac:dyDescent="0.2">
      <c r="A83" s="30">
        <v>35</v>
      </c>
      <c r="B83" s="34" t="s">
        <v>145</v>
      </c>
      <c r="C83" s="31" t="s">
        <v>146</v>
      </c>
      <c r="D83" s="32">
        <f t="shared" ref="D83" si="11">D84+D87+D91</f>
        <v>0</v>
      </c>
    </row>
    <row r="84" spans="1:4" ht="24" x14ac:dyDescent="0.2">
      <c r="A84" s="30">
        <v>351</v>
      </c>
      <c r="B84" s="34" t="s">
        <v>147</v>
      </c>
      <c r="C84" s="31" t="s">
        <v>148</v>
      </c>
      <c r="D84" s="32">
        <f t="shared" ref="D84" si="12">SUM(D85:D86)</f>
        <v>0</v>
      </c>
    </row>
    <row r="85" spans="1:4" x14ac:dyDescent="0.2">
      <c r="A85" s="30">
        <v>3511</v>
      </c>
      <c r="B85" s="34" t="s">
        <v>149</v>
      </c>
      <c r="C85" s="31" t="s">
        <v>150</v>
      </c>
      <c r="D85" s="40">
        <v>0</v>
      </c>
    </row>
    <row r="86" spans="1:4" x14ac:dyDescent="0.2">
      <c r="A86" s="30">
        <v>3512</v>
      </c>
      <c r="B86" s="34" t="s">
        <v>151</v>
      </c>
      <c r="C86" s="31" t="s">
        <v>152</v>
      </c>
      <c r="D86" s="40">
        <v>0</v>
      </c>
    </row>
    <row r="87" spans="1:4" ht="36" x14ac:dyDescent="0.2">
      <c r="A87" s="30">
        <v>352</v>
      </c>
      <c r="B87" s="34" t="s">
        <v>153</v>
      </c>
      <c r="C87" s="31" t="s">
        <v>154</v>
      </c>
      <c r="D87" s="32">
        <f t="shared" ref="D87" si="13">SUM(D88:D90)</f>
        <v>0</v>
      </c>
    </row>
    <row r="88" spans="1:4" ht="24" x14ac:dyDescent="0.2">
      <c r="A88" s="30">
        <v>3521</v>
      </c>
      <c r="B88" s="34" t="s">
        <v>155</v>
      </c>
      <c r="C88" s="31" t="s">
        <v>156</v>
      </c>
      <c r="D88" s="40">
        <v>0</v>
      </c>
    </row>
    <row r="89" spans="1:4" x14ac:dyDescent="0.2">
      <c r="A89" s="30">
        <v>3522</v>
      </c>
      <c r="B89" s="34" t="s">
        <v>157</v>
      </c>
      <c r="C89" s="31" t="s">
        <v>158</v>
      </c>
      <c r="D89" s="40">
        <v>0</v>
      </c>
    </row>
    <row r="90" spans="1:4" x14ac:dyDescent="0.2">
      <c r="A90" s="30">
        <v>3523</v>
      </c>
      <c r="B90" s="30" t="s">
        <v>159</v>
      </c>
      <c r="C90" s="31" t="s">
        <v>160</v>
      </c>
      <c r="D90" s="40">
        <v>0</v>
      </c>
    </row>
    <row r="91" spans="1:4" ht="24" x14ac:dyDescent="0.2">
      <c r="A91" s="30" t="s">
        <v>161</v>
      </c>
      <c r="B91" s="30" t="s">
        <v>162</v>
      </c>
      <c r="C91" s="31" t="s">
        <v>161</v>
      </c>
      <c r="D91" s="40">
        <v>0</v>
      </c>
    </row>
    <row r="92" spans="1:4" ht="24" x14ac:dyDescent="0.2">
      <c r="A92" s="30">
        <v>36</v>
      </c>
      <c r="B92" s="34" t="s">
        <v>163</v>
      </c>
      <c r="C92" s="31" t="s">
        <v>164</v>
      </c>
      <c r="D92" s="32">
        <f>D93+D96+D99+D104+D108+D112+D116+D119</f>
        <v>0</v>
      </c>
    </row>
    <row r="93" spans="1:4" x14ac:dyDescent="0.2">
      <c r="A93" s="30">
        <v>361</v>
      </c>
      <c r="B93" s="30" t="s">
        <v>165</v>
      </c>
      <c r="C93" s="31" t="s">
        <v>166</v>
      </c>
      <c r="D93" s="32">
        <f t="shared" ref="D93" si="14">SUM(D94:D95)</f>
        <v>0</v>
      </c>
    </row>
    <row r="94" spans="1:4" x14ac:dyDescent="0.2">
      <c r="A94" s="30">
        <v>3611</v>
      </c>
      <c r="B94" s="30" t="s">
        <v>167</v>
      </c>
      <c r="C94" s="31" t="s">
        <v>168</v>
      </c>
      <c r="D94" s="40">
        <v>0</v>
      </c>
    </row>
    <row r="95" spans="1:4" x14ac:dyDescent="0.2">
      <c r="A95" s="30">
        <v>3612</v>
      </c>
      <c r="B95" s="30" t="s">
        <v>169</v>
      </c>
      <c r="C95" s="31" t="s">
        <v>170</v>
      </c>
      <c r="D95" s="40">
        <v>0</v>
      </c>
    </row>
    <row r="96" spans="1:4" ht="24" x14ac:dyDescent="0.2">
      <c r="A96" s="30">
        <v>362</v>
      </c>
      <c r="B96" s="30" t="s">
        <v>171</v>
      </c>
      <c r="C96" s="31" t="s">
        <v>172</v>
      </c>
      <c r="D96" s="32">
        <f t="shared" ref="D96" si="15">SUM(D97:D98)</f>
        <v>0</v>
      </c>
    </row>
    <row r="97" spans="1:4" ht="24" x14ac:dyDescent="0.2">
      <c r="A97" s="30">
        <v>3621</v>
      </c>
      <c r="B97" s="34" t="s">
        <v>173</v>
      </c>
      <c r="C97" s="31" t="s">
        <v>174</v>
      </c>
      <c r="D97" s="40">
        <v>0</v>
      </c>
    </row>
    <row r="98" spans="1:4" ht="24" x14ac:dyDescent="0.2">
      <c r="A98" s="30">
        <v>3622</v>
      </c>
      <c r="B98" s="34" t="s">
        <v>175</v>
      </c>
      <c r="C98" s="31" t="s">
        <v>176</v>
      </c>
      <c r="D98" s="40">
        <v>0</v>
      </c>
    </row>
    <row r="99" spans="1:4" ht="24" x14ac:dyDescent="0.2">
      <c r="A99" s="30">
        <v>363</v>
      </c>
      <c r="B99" s="34" t="s">
        <v>177</v>
      </c>
      <c r="C99" s="31" t="s">
        <v>178</v>
      </c>
      <c r="D99" s="32">
        <f t="shared" ref="D99" si="16">SUM(D100:D103)</f>
        <v>0</v>
      </c>
    </row>
    <row r="100" spans="1:4" x14ac:dyDescent="0.2">
      <c r="A100" s="30">
        <v>3631</v>
      </c>
      <c r="B100" s="34" t="s">
        <v>179</v>
      </c>
      <c r="C100" s="31" t="s">
        <v>180</v>
      </c>
      <c r="D100" s="40">
        <v>0</v>
      </c>
    </row>
    <row r="101" spans="1:4" x14ac:dyDescent="0.2">
      <c r="A101" s="30">
        <v>3632</v>
      </c>
      <c r="B101" s="34" t="s">
        <v>181</v>
      </c>
      <c r="C101" s="31" t="s">
        <v>182</v>
      </c>
      <c r="D101" s="40">
        <v>0</v>
      </c>
    </row>
    <row r="102" spans="1:4" ht="24" x14ac:dyDescent="0.2">
      <c r="A102" s="30" t="s">
        <v>183</v>
      </c>
      <c r="B102" s="34" t="s">
        <v>184</v>
      </c>
      <c r="C102" s="31" t="s">
        <v>183</v>
      </c>
      <c r="D102" s="40">
        <v>0</v>
      </c>
    </row>
    <row r="103" spans="1:4" ht="24" x14ac:dyDescent="0.2">
      <c r="A103" s="30" t="s">
        <v>185</v>
      </c>
      <c r="B103" s="34" t="s">
        <v>186</v>
      </c>
      <c r="C103" s="31" t="s">
        <v>185</v>
      </c>
      <c r="D103" s="40">
        <v>0</v>
      </c>
    </row>
    <row r="104" spans="1:4" ht="24" x14ac:dyDescent="0.2">
      <c r="A104" s="34" t="s">
        <v>187</v>
      </c>
      <c r="B104" s="34" t="s">
        <v>188</v>
      </c>
      <c r="C104" s="35" t="s">
        <v>187</v>
      </c>
      <c r="D104" s="32">
        <f>SUM(D105:D107)</f>
        <v>0</v>
      </c>
    </row>
    <row r="105" spans="1:4" x14ac:dyDescent="0.2">
      <c r="A105" s="34" t="s">
        <v>189</v>
      </c>
      <c r="B105" s="34" t="s">
        <v>190</v>
      </c>
      <c r="C105" s="35" t="s">
        <v>189</v>
      </c>
      <c r="D105" s="36">
        <v>0</v>
      </c>
    </row>
    <row r="106" spans="1:4" x14ac:dyDescent="0.2">
      <c r="A106" s="34" t="s">
        <v>191</v>
      </c>
      <c r="B106" s="34" t="s">
        <v>192</v>
      </c>
      <c r="C106" s="35" t="s">
        <v>191</v>
      </c>
      <c r="D106" s="36">
        <v>0</v>
      </c>
    </row>
    <row r="107" spans="1:4" x14ac:dyDescent="0.2">
      <c r="A107" s="34" t="s">
        <v>193</v>
      </c>
      <c r="B107" s="34" t="s">
        <v>194</v>
      </c>
      <c r="C107" s="35" t="s">
        <v>193</v>
      </c>
      <c r="D107" s="36">
        <v>0</v>
      </c>
    </row>
    <row r="108" spans="1:4" x14ac:dyDescent="0.2">
      <c r="A108" s="30" t="s">
        <v>195</v>
      </c>
      <c r="B108" s="34" t="s">
        <v>196</v>
      </c>
      <c r="C108" s="31" t="s">
        <v>195</v>
      </c>
      <c r="D108" s="32">
        <f t="shared" ref="D108" si="17">SUM(D109:D111)</f>
        <v>0</v>
      </c>
    </row>
    <row r="109" spans="1:4" x14ac:dyDescent="0.2">
      <c r="A109" s="30" t="s">
        <v>197</v>
      </c>
      <c r="B109" s="30" t="s">
        <v>198</v>
      </c>
      <c r="C109" s="31" t="s">
        <v>197</v>
      </c>
      <c r="D109" s="33">
        <v>0</v>
      </c>
    </row>
    <row r="110" spans="1:4" x14ac:dyDescent="0.2">
      <c r="A110" s="30" t="s">
        <v>199</v>
      </c>
      <c r="B110" s="30" t="s">
        <v>200</v>
      </c>
      <c r="C110" s="31" t="s">
        <v>199</v>
      </c>
      <c r="D110" s="33">
        <v>0</v>
      </c>
    </row>
    <row r="111" spans="1:4" x14ac:dyDescent="0.2">
      <c r="A111" s="30" t="s">
        <v>201</v>
      </c>
      <c r="B111" s="30" t="s">
        <v>202</v>
      </c>
      <c r="C111" s="31" t="s">
        <v>201</v>
      </c>
      <c r="D111" s="33">
        <v>0</v>
      </c>
    </row>
    <row r="112" spans="1:4" ht="24" x14ac:dyDescent="0.2">
      <c r="A112" s="30" t="s">
        <v>203</v>
      </c>
      <c r="B112" s="30" t="s">
        <v>204</v>
      </c>
      <c r="C112" s="31" t="s">
        <v>203</v>
      </c>
      <c r="D112" s="32">
        <f t="shared" ref="D112" si="18">SUM(D113:D115)</f>
        <v>0</v>
      </c>
    </row>
    <row r="113" spans="1:4" ht="24" x14ac:dyDescent="0.2">
      <c r="A113" s="30">
        <v>3672</v>
      </c>
      <c r="B113" s="30" t="s">
        <v>205</v>
      </c>
      <c r="C113" s="31" t="s">
        <v>206</v>
      </c>
      <c r="D113" s="33">
        <v>0</v>
      </c>
    </row>
    <row r="114" spans="1:4" ht="24" x14ac:dyDescent="0.2">
      <c r="A114" s="30">
        <v>3673</v>
      </c>
      <c r="B114" s="30" t="s">
        <v>207</v>
      </c>
      <c r="C114" s="31" t="s">
        <v>208</v>
      </c>
      <c r="D114" s="33">
        <v>0</v>
      </c>
    </row>
    <row r="115" spans="1:4" ht="24" x14ac:dyDescent="0.2">
      <c r="A115" s="30">
        <v>3674</v>
      </c>
      <c r="B115" s="30" t="s">
        <v>209</v>
      </c>
      <c r="C115" s="31" t="s">
        <v>210</v>
      </c>
      <c r="D115" s="33">
        <v>0</v>
      </c>
    </row>
    <row r="116" spans="1:4" x14ac:dyDescent="0.2">
      <c r="A116" s="30" t="s">
        <v>211</v>
      </c>
      <c r="B116" s="30" t="s">
        <v>212</v>
      </c>
      <c r="C116" s="31" t="s">
        <v>211</v>
      </c>
      <c r="D116" s="32">
        <f t="shared" ref="D116" si="19">SUM(D117:D118)</f>
        <v>0</v>
      </c>
    </row>
    <row r="117" spans="1:4" x14ac:dyDescent="0.2">
      <c r="A117" s="30" t="s">
        <v>213</v>
      </c>
      <c r="B117" s="30" t="s">
        <v>214</v>
      </c>
      <c r="C117" s="31" t="s">
        <v>213</v>
      </c>
      <c r="D117" s="33">
        <v>0</v>
      </c>
    </row>
    <row r="118" spans="1:4" x14ac:dyDescent="0.2">
      <c r="A118" s="30" t="s">
        <v>215</v>
      </c>
      <c r="B118" s="30" t="s">
        <v>216</v>
      </c>
      <c r="C118" s="31" t="s">
        <v>215</v>
      </c>
      <c r="D118" s="33">
        <v>0</v>
      </c>
    </row>
    <row r="119" spans="1:4" ht="24" x14ac:dyDescent="0.2">
      <c r="A119" s="30" t="s">
        <v>217</v>
      </c>
      <c r="B119" s="30" t="s">
        <v>218</v>
      </c>
      <c r="C119" s="31" t="s">
        <v>217</v>
      </c>
      <c r="D119" s="32">
        <f t="shared" ref="D119" si="20">SUM(D120:D123)</f>
        <v>0</v>
      </c>
    </row>
    <row r="120" spans="1:4" x14ac:dyDescent="0.2">
      <c r="A120" s="30" t="s">
        <v>219</v>
      </c>
      <c r="B120" s="30" t="s">
        <v>220</v>
      </c>
      <c r="C120" s="31" t="s">
        <v>219</v>
      </c>
      <c r="D120" s="33">
        <v>0</v>
      </c>
    </row>
    <row r="121" spans="1:4" x14ac:dyDescent="0.2">
      <c r="A121" s="30" t="s">
        <v>221</v>
      </c>
      <c r="B121" s="30" t="s">
        <v>222</v>
      </c>
      <c r="C121" s="31" t="s">
        <v>221</v>
      </c>
      <c r="D121" s="33">
        <v>0</v>
      </c>
    </row>
    <row r="122" spans="1:4" ht="24" x14ac:dyDescent="0.2">
      <c r="A122" s="30" t="s">
        <v>223</v>
      </c>
      <c r="B122" s="30" t="s">
        <v>224</v>
      </c>
      <c r="C122" s="31" t="s">
        <v>223</v>
      </c>
      <c r="D122" s="33">
        <v>0</v>
      </c>
    </row>
    <row r="123" spans="1:4" ht="24" x14ac:dyDescent="0.2">
      <c r="A123" s="30" t="s">
        <v>225</v>
      </c>
      <c r="B123" s="30" t="s">
        <v>226</v>
      </c>
      <c r="C123" s="31" t="s">
        <v>225</v>
      </c>
      <c r="D123" s="33">
        <v>0</v>
      </c>
    </row>
    <row r="124" spans="1:4" ht="24" x14ac:dyDescent="0.2">
      <c r="A124" s="30">
        <v>37</v>
      </c>
      <c r="B124" s="30" t="s">
        <v>227</v>
      </c>
      <c r="C124" s="31" t="s">
        <v>228</v>
      </c>
      <c r="D124" s="32">
        <f t="shared" ref="D124" si="21">D125+D131</f>
        <v>0</v>
      </c>
    </row>
    <row r="125" spans="1:4" ht="24" x14ac:dyDescent="0.2">
      <c r="A125" s="30">
        <v>371</v>
      </c>
      <c r="B125" s="30" t="s">
        <v>229</v>
      </c>
      <c r="C125" s="31" t="s">
        <v>230</v>
      </c>
      <c r="D125" s="32">
        <f t="shared" ref="D125" si="22">SUM(D126:D130)</f>
        <v>0</v>
      </c>
    </row>
    <row r="126" spans="1:4" ht="24" x14ac:dyDescent="0.2">
      <c r="A126" s="30">
        <v>3711</v>
      </c>
      <c r="B126" s="30" t="s">
        <v>231</v>
      </c>
      <c r="C126" s="31" t="s">
        <v>232</v>
      </c>
      <c r="D126" s="33">
        <v>0</v>
      </c>
    </row>
    <row r="127" spans="1:4" ht="24" x14ac:dyDescent="0.2">
      <c r="A127" s="30">
        <v>3712</v>
      </c>
      <c r="B127" s="30" t="s">
        <v>233</v>
      </c>
      <c r="C127" s="31" t="s">
        <v>234</v>
      </c>
      <c r="D127" s="33">
        <v>0</v>
      </c>
    </row>
    <row r="128" spans="1:4" ht="24" x14ac:dyDescent="0.2">
      <c r="A128" s="30" t="s">
        <v>235</v>
      </c>
      <c r="B128" s="30" t="s">
        <v>236</v>
      </c>
      <c r="C128" s="31" t="s">
        <v>235</v>
      </c>
      <c r="D128" s="33">
        <v>0</v>
      </c>
    </row>
    <row r="129" spans="1:4" ht="24" x14ac:dyDescent="0.2">
      <c r="A129" s="30" t="s">
        <v>237</v>
      </c>
      <c r="B129" s="30" t="s">
        <v>238</v>
      </c>
      <c r="C129" s="31" t="s">
        <v>237</v>
      </c>
      <c r="D129" s="33">
        <v>0</v>
      </c>
    </row>
    <row r="130" spans="1:4" x14ac:dyDescent="0.2">
      <c r="A130" s="30" t="s">
        <v>239</v>
      </c>
      <c r="B130" s="34" t="s">
        <v>240</v>
      </c>
      <c r="C130" s="31" t="s">
        <v>239</v>
      </c>
      <c r="D130" s="33">
        <v>0</v>
      </c>
    </row>
    <row r="131" spans="1:4" ht="24" x14ac:dyDescent="0.2">
      <c r="A131" s="30">
        <v>372</v>
      </c>
      <c r="B131" s="38" t="s">
        <v>241</v>
      </c>
      <c r="C131" s="31" t="s">
        <v>242</v>
      </c>
      <c r="D131" s="32">
        <f t="shared" ref="D131" si="23">SUM(D132:D134)</f>
        <v>0</v>
      </c>
    </row>
    <row r="132" spans="1:4" x14ac:dyDescent="0.2">
      <c r="A132" s="30">
        <v>3721</v>
      </c>
      <c r="B132" s="34" t="s">
        <v>243</v>
      </c>
      <c r="C132" s="31" t="s">
        <v>244</v>
      </c>
      <c r="D132" s="33">
        <v>0</v>
      </c>
    </row>
    <row r="133" spans="1:4" x14ac:dyDescent="0.2">
      <c r="A133" s="30">
        <v>3722</v>
      </c>
      <c r="B133" s="34" t="s">
        <v>245</v>
      </c>
      <c r="C133" s="31" t="s">
        <v>246</v>
      </c>
      <c r="D133" s="33">
        <v>0</v>
      </c>
    </row>
    <row r="134" spans="1:4" x14ac:dyDescent="0.2">
      <c r="A134" s="30" t="s">
        <v>247</v>
      </c>
      <c r="B134" s="34" t="s">
        <v>248</v>
      </c>
      <c r="C134" s="31" t="s">
        <v>247</v>
      </c>
      <c r="D134" s="33">
        <v>0</v>
      </c>
    </row>
    <row r="135" spans="1:4" ht="24" x14ac:dyDescent="0.2">
      <c r="A135" s="30">
        <v>38</v>
      </c>
      <c r="B135" s="34" t="s">
        <v>249</v>
      </c>
      <c r="C135" s="31" t="s">
        <v>250</v>
      </c>
      <c r="D135" s="32">
        <f t="shared" ref="D135" si="24">D136+D140+D145+D151</f>
        <v>0</v>
      </c>
    </row>
    <row r="136" spans="1:4" x14ac:dyDescent="0.2">
      <c r="A136" s="30">
        <v>381</v>
      </c>
      <c r="B136" s="30" t="s">
        <v>251</v>
      </c>
      <c r="C136" s="31" t="s">
        <v>252</v>
      </c>
      <c r="D136" s="32">
        <f t="shared" ref="D136" si="25">SUM(D137:D139)</f>
        <v>0</v>
      </c>
    </row>
    <row r="137" spans="1:4" x14ac:dyDescent="0.2">
      <c r="A137" s="30">
        <v>3811</v>
      </c>
      <c r="B137" s="30" t="s">
        <v>253</v>
      </c>
      <c r="C137" s="31" t="s">
        <v>254</v>
      </c>
      <c r="D137" s="33">
        <v>0</v>
      </c>
    </row>
    <row r="138" spans="1:4" x14ac:dyDescent="0.2">
      <c r="A138" s="30">
        <v>3812</v>
      </c>
      <c r="B138" s="30" t="s">
        <v>255</v>
      </c>
      <c r="C138" s="31" t="s">
        <v>256</v>
      </c>
      <c r="D138" s="33">
        <v>0</v>
      </c>
    </row>
    <row r="139" spans="1:4" x14ac:dyDescent="0.2">
      <c r="A139" s="30" t="s">
        <v>257</v>
      </c>
      <c r="B139" s="30" t="s">
        <v>258</v>
      </c>
      <c r="C139" s="31" t="s">
        <v>257</v>
      </c>
      <c r="D139" s="33">
        <v>0</v>
      </c>
    </row>
    <row r="140" spans="1:4" x14ac:dyDescent="0.2">
      <c r="A140" s="30">
        <v>382</v>
      </c>
      <c r="B140" s="34" t="s">
        <v>259</v>
      </c>
      <c r="C140" s="31" t="s">
        <v>260</v>
      </c>
      <c r="D140" s="32">
        <f t="shared" ref="D140" si="26">SUM(D141:D144)</f>
        <v>0</v>
      </c>
    </row>
    <row r="141" spans="1:4" x14ac:dyDescent="0.2">
      <c r="A141" s="30">
        <v>3821</v>
      </c>
      <c r="B141" s="30" t="s">
        <v>261</v>
      </c>
      <c r="C141" s="31" t="s">
        <v>262</v>
      </c>
      <c r="D141" s="33">
        <v>0</v>
      </c>
    </row>
    <row r="142" spans="1:4" x14ac:dyDescent="0.2">
      <c r="A142" s="30">
        <v>3822</v>
      </c>
      <c r="B142" s="30" t="s">
        <v>263</v>
      </c>
      <c r="C142" s="31" t="s">
        <v>264</v>
      </c>
      <c r="D142" s="33">
        <v>0</v>
      </c>
    </row>
    <row r="143" spans="1:4" x14ac:dyDescent="0.2">
      <c r="A143" s="30" t="s">
        <v>265</v>
      </c>
      <c r="B143" s="30" t="s">
        <v>266</v>
      </c>
      <c r="C143" s="31" t="s">
        <v>265</v>
      </c>
      <c r="D143" s="33">
        <v>0</v>
      </c>
    </row>
    <row r="144" spans="1:4" ht="24" x14ac:dyDescent="0.2">
      <c r="A144" s="30" t="s">
        <v>267</v>
      </c>
      <c r="B144" s="30" t="s">
        <v>268</v>
      </c>
      <c r="C144" s="31" t="s">
        <v>267</v>
      </c>
      <c r="D144" s="33">
        <v>0</v>
      </c>
    </row>
    <row r="145" spans="1:4" x14ac:dyDescent="0.2">
      <c r="A145" s="30">
        <v>383</v>
      </c>
      <c r="B145" s="30" t="s">
        <v>269</v>
      </c>
      <c r="C145" s="31" t="s">
        <v>270</v>
      </c>
      <c r="D145" s="32">
        <f t="shared" ref="D145" si="27">SUM(D146:D150)</f>
        <v>0</v>
      </c>
    </row>
    <row r="146" spans="1:4" x14ac:dyDescent="0.2">
      <c r="A146" s="30">
        <v>3831</v>
      </c>
      <c r="B146" s="30" t="s">
        <v>271</v>
      </c>
      <c r="C146" s="31" t="s">
        <v>272</v>
      </c>
      <c r="D146" s="33">
        <v>0</v>
      </c>
    </row>
    <row r="147" spans="1:4" x14ac:dyDescent="0.2">
      <c r="A147" s="30">
        <v>3832</v>
      </c>
      <c r="B147" s="30" t="s">
        <v>273</v>
      </c>
      <c r="C147" s="31" t="s">
        <v>274</v>
      </c>
      <c r="D147" s="33">
        <v>0</v>
      </c>
    </row>
    <row r="148" spans="1:4" x14ac:dyDescent="0.2">
      <c r="A148" s="30">
        <v>3833</v>
      </c>
      <c r="B148" s="30" t="s">
        <v>275</v>
      </c>
      <c r="C148" s="31" t="s">
        <v>276</v>
      </c>
      <c r="D148" s="33">
        <v>0</v>
      </c>
    </row>
    <row r="149" spans="1:4" x14ac:dyDescent="0.2">
      <c r="A149" s="30">
        <v>3834</v>
      </c>
      <c r="B149" s="30" t="s">
        <v>277</v>
      </c>
      <c r="C149" s="31" t="s">
        <v>278</v>
      </c>
      <c r="D149" s="33">
        <v>0</v>
      </c>
    </row>
    <row r="150" spans="1:4" x14ac:dyDescent="0.2">
      <c r="A150" s="30" t="s">
        <v>279</v>
      </c>
      <c r="B150" s="30" t="s">
        <v>280</v>
      </c>
      <c r="C150" s="31" t="s">
        <v>279</v>
      </c>
      <c r="D150" s="33">
        <v>0</v>
      </c>
    </row>
    <row r="151" spans="1:4" x14ac:dyDescent="0.2">
      <c r="A151" s="30">
        <v>386</v>
      </c>
      <c r="B151" s="34" t="s">
        <v>281</v>
      </c>
      <c r="C151" s="31" t="s">
        <v>282</v>
      </c>
      <c r="D151" s="32">
        <f t="shared" ref="D151" si="28">SUM(D152:D156)</f>
        <v>0</v>
      </c>
    </row>
    <row r="152" spans="1:4" ht="24" x14ac:dyDescent="0.2">
      <c r="A152" s="30">
        <v>3861</v>
      </c>
      <c r="B152" s="30" t="s">
        <v>283</v>
      </c>
      <c r="C152" s="31" t="s">
        <v>284</v>
      </c>
      <c r="D152" s="33">
        <v>0</v>
      </c>
    </row>
    <row r="153" spans="1:4" ht="24" x14ac:dyDescent="0.2">
      <c r="A153" s="30">
        <v>3862</v>
      </c>
      <c r="B153" s="34" t="s">
        <v>285</v>
      </c>
      <c r="C153" s="31" t="s">
        <v>286</v>
      </c>
      <c r="D153" s="33">
        <v>0</v>
      </c>
    </row>
    <row r="154" spans="1:4" x14ac:dyDescent="0.2">
      <c r="A154" s="30">
        <v>3863</v>
      </c>
      <c r="B154" s="34" t="s">
        <v>287</v>
      </c>
      <c r="C154" s="31" t="s">
        <v>288</v>
      </c>
      <c r="D154" s="33">
        <v>0</v>
      </c>
    </row>
    <row r="155" spans="1:4" x14ac:dyDescent="0.2">
      <c r="A155" s="30" t="s">
        <v>289</v>
      </c>
      <c r="B155" s="34" t="s">
        <v>290</v>
      </c>
      <c r="C155" s="31" t="s">
        <v>289</v>
      </c>
      <c r="D155" s="33">
        <v>0</v>
      </c>
    </row>
    <row r="156" spans="1:4" ht="24" x14ac:dyDescent="0.2">
      <c r="A156" s="30" t="s">
        <v>291</v>
      </c>
      <c r="B156" s="34" t="s">
        <v>292</v>
      </c>
      <c r="C156" s="31" t="s">
        <v>291</v>
      </c>
      <c r="D156" s="33">
        <v>0</v>
      </c>
    </row>
    <row r="157" spans="1:4" x14ac:dyDescent="0.2">
      <c r="A157" s="30">
        <v>4</v>
      </c>
      <c r="B157" s="30" t="s">
        <v>293</v>
      </c>
      <c r="C157" s="31" t="s">
        <v>294</v>
      </c>
      <c r="D157" s="32">
        <f>D158+D159+D160+D161+D162</f>
        <v>0</v>
      </c>
    </row>
    <row r="158" spans="1:4" x14ac:dyDescent="0.2">
      <c r="A158" s="30">
        <v>41</v>
      </c>
      <c r="B158" s="30" t="s">
        <v>302</v>
      </c>
      <c r="C158" s="31" t="s">
        <v>295</v>
      </c>
      <c r="D158" s="32">
        <v>0</v>
      </c>
    </row>
    <row r="159" spans="1:4" x14ac:dyDescent="0.2">
      <c r="A159" s="30">
        <v>42</v>
      </c>
      <c r="B159" s="37" t="s">
        <v>303</v>
      </c>
      <c r="C159" s="31" t="s">
        <v>296</v>
      </c>
      <c r="D159" s="32">
        <v>0</v>
      </c>
    </row>
    <row r="160" spans="1:4" x14ac:dyDescent="0.2">
      <c r="A160" s="30">
        <v>43</v>
      </c>
      <c r="B160" s="30" t="s">
        <v>304</v>
      </c>
      <c r="C160" s="31" t="s">
        <v>297</v>
      </c>
      <c r="D160" s="32">
        <v>0</v>
      </c>
    </row>
    <row r="161" spans="1:4" x14ac:dyDescent="0.2">
      <c r="A161" s="30">
        <v>44</v>
      </c>
      <c r="B161" s="30" t="s">
        <v>305</v>
      </c>
      <c r="C161" s="31" t="s">
        <v>298</v>
      </c>
      <c r="D161" s="32">
        <v>0</v>
      </c>
    </row>
    <row r="162" spans="1:4" x14ac:dyDescent="0.2">
      <c r="A162" s="30">
        <v>45</v>
      </c>
      <c r="B162" s="30" t="s">
        <v>306</v>
      </c>
      <c r="C162" s="31" t="s">
        <v>299</v>
      </c>
      <c r="D162" s="32"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A10:D10" name="Range1_3"/>
    <protectedRange algorithmName="SHA-512" hashValue="R8frfBQ/MhInQYm+jLEgMwgPwCkrGPIUaxyIFLRSCn/+fIsUU6bmJDax/r7gTh2PEAEvgODYwg0rRRjqSM/oww==" saltValue="tbZzHO5lCNHCDH5y3XGZag==" spinCount="100000" sqref="A14:D16 A22:D22 A17:C21 A26:D27 A23:C25 A32:D32 A28:C31 A40:D40 A33:C39 A51:D51 A41:C50 A56:D56 A52:C55 A64:D65 A57:C63 A70:D70 A66:C69 A78:D78 A71:C77 A83:D84 A79:C82 A87:D87 A85:C86 A92:D93 A88:C91 A96:D96 A94:C95 A99:D99 A97:C98 A104:D156 A100:C103" name="Range1_4"/>
    <protectedRange algorithmName="SHA-512" hashValue="R8frfBQ/MhInQYm+jLEgMwgPwCkrGPIUaxyIFLRSCn/+fIsUU6bmJDax/r7gTh2PEAEvgODYwg0rRRjqSM/oww==" saltValue="tbZzHO5lCNHCDH5y3XGZag==" spinCount="100000" sqref="A157:D162" name="Range1_5"/>
    <protectedRange algorithmName="SHA-512" hashValue="R8frfBQ/MhInQYm+jLEgMwgPwCkrGPIUaxyIFLRSCn/+fIsUU6bmJDax/r7gTh2PEAEvgODYwg0rRRjqSM/oww==" saltValue="tbZzHO5lCNHCDH5y3XGZag==" spinCount="100000" sqref="A11:D13" name="Range1_6"/>
    <protectedRange algorithmName="SHA-512" hashValue="R8frfBQ/MhInQYm+jLEgMwgPwCkrGPIUaxyIFLRSCn/+fIsUU6bmJDax/r7gTh2PEAEvgODYwg0rRRjqSM/oww==" saltValue="tbZzHO5lCNHCDH5y3XGZag==" spinCount="100000" sqref="D17:D21" name="Range1"/>
    <protectedRange algorithmName="SHA-512" hashValue="R8frfBQ/MhInQYm+jLEgMwgPwCkrGPIUaxyIFLRSCn/+fIsUU6bmJDax/r7gTh2PEAEvgODYwg0rRRjqSM/oww==" saltValue="tbZzHO5lCNHCDH5y3XGZag==" spinCount="100000" sqref="D23:D25" name="Range1_1"/>
    <protectedRange algorithmName="SHA-512" hashValue="R8frfBQ/MhInQYm+jLEgMwgPwCkrGPIUaxyIFLRSCn/+fIsUU6bmJDax/r7gTh2PEAEvgODYwg0rRRjqSM/oww==" saltValue="tbZzHO5lCNHCDH5y3XGZag==" spinCount="100000" sqref="D28:D31" name="Range1_2"/>
    <protectedRange algorithmName="SHA-512" hashValue="R8frfBQ/MhInQYm+jLEgMwgPwCkrGPIUaxyIFLRSCn/+fIsUU6bmJDax/r7gTh2PEAEvgODYwg0rRRjqSM/oww==" saltValue="tbZzHO5lCNHCDH5y3XGZag==" spinCount="100000" sqref="D33:D39" name="Range1_7"/>
    <protectedRange algorithmName="SHA-512" hashValue="R8frfBQ/MhInQYm+jLEgMwgPwCkrGPIUaxyIFLRSCn/+fIsUU6bmJDax/r7gTh2PEAEvgODYwg0rRRjqSM/oww==" saltValue="tbZzHO5lCNHCDH5y3XGZag==" spinCount="100000" sqref="D41:D50" name="Range1_8"/>
    <protectedRange algorithmName="SHA-512" hashValue="R8frfBQ/MhInQYm+jLEgMwgPwCkrGPIUaxyIFLRSCn/+fIsUU6bmJDax/r7gTh2PEAEvgODYwg0rRRjqSM/oww==" saltValue="tbZzHO5lCNHCDH5y3XGZag==" spinCount="100000" sqref="D52:D55" name="Range1_9"/>
    <protectedRange algorithmName="SHA-512" hashValue="R8frfBQ/MhInQYm+jLEgMwgPwCkrGPIUaxyIFLRSCn/+fIsUU6bmJDax/r7gTh2PEAEvgODYwg0rRRjqSM/oww==" saltValue="tbZzHO5lCNHCDH5y3XGZag==" spinCount="100000" sqref="D57:D63" name="Range1_10"/>
    <protectedRange algorithmName="SHA-512" hashValue="R8frfBQ/MhInQYm+jLEgMwgPwCkrGPIUaxyIFLRSCn/+fIsUU6bmJDax/r7gTh2PEAEvgODYwg0rRRjqSM/oww==" saltValue="tbZzHO5lCNHCDH5y3XGZag==" spinCount="100000" sqref="D66:D69" name="Range1_11"/>
    <protectedRange algorithmName="SHA-512" hashValue="R8frfBQ/MhInQYm+jLEgMwgPwCkrGPIUaxyIFLRSCn/+fIsUU6bmJDax/r7gTh2PEAEvgODYwg0rRRjqSM/oww==" saltValue="tbZzHO5lCNHCDH5y3XGZag==" spinCount="100000" sqref="D71:D77" name="Range1_12"/>
    <protectedRange algorithmName="SHA-512" hashValue="R8frfBQ/MhInQYm+jLEgMwgPwCkrGPIUaxyIFLRSCn/+fIsUU6bmJDax/r7gTh2PEAEvgODYwg0rRRjqSM/oww==" saltValue="tbZzHO5lCNHCDH5y3XGZag==" spinCount="100000" sqref="D79:D82" name="Range1_13"/>
    <protectedRange algorithmName="SHA-512" hashValue="R8frfBQ/MhInQYm+jLEgMwgPwCkrGPIUaxyIFLRSCn/+fIsUU6bmJDax/r7gTh2PEAEvgODYwg0rRRjqSM/oww==" saltValue="tbZzHO5lCNHCDH5y3XGZag==" spinCount="100000" sqref="D85:D86" name="Range1_14"/>
    <protectedRange algorithmName="SHA-512" hashValue="R8frfBQ/MhInQYm+jLEgMwgPwCkrGPIUaxyIFLRSCn/+fIsUU6bmJDax/r7gTh2PEAEvgODYwg0rRRjqSM/oww==" saltValue="tbZzHO5lCNHCDH5y3XGZag==" spinCount="100000" sqref="D88:D91" name="Range1_15"/>
    <protectedRange algorithmName="SHA-512" hashValue="R8frfBQ/MhInQYm+jLEgMwgPwCkrGPIUaxyIFLRSCn/+fIsUU6bmJDax/r7gTh2PEAEvgODYwg0rRRjqSM/oww==" saltValue="tbZzHO5lCNHCDH5y3XGZag==" spinCount="100000" sqref="D94:D95" name="Range1_16"/>
    <protectedRange algorithmName="SHA-512" hashValue="R8frfBQ/MhInQYm+jLEgMwgPwCkrGPIUaxyIFLRSCn/+fIsUU6bmJDax/r7gTh2PEAEvgODYwg0rRRjqSM/oww==" saltValue="tbZzHO5lCNHCDH5y3XGZag==" spinCount="100000" sqref="D97:D98" name="Range1_17"/>
    <protectedRange algorithmName="SHA-512" hashValue="R8frfBQ/MhInQYm+jLEgMwgPwCkrGPIUaxyIFLRSCn/+fIsUU6bmJDax/r7gTh2PEAEvgODYwg0rRRjqSM/oww==" saltValue="tbZzHO5lCNHCDH5y3XGZag==" spinCount="100000" sqref="D100:D103" name="Range1_18"/>
  </protectedRanges>
  <mergeCells count="7">
    <mergeCell ref="F10:G12"/>
    <mergeCell ref="F13:G13"/>
    <mergeCell ref="A4:D4"/>
    <mergeCell ref="A10:D10"/>
    <mergeCell ref="A1:C1"/>
    <mergeCell ref="A3:C3"/>
    <mergeCell ref="A2:C2"/>
  </mergeCells>
  <conditionalFormatting sqref="D7">
    <cfRule type="cellIs" dxfId="1" priority="21" operator="lessThan">
      <formula>0</formula>
    </cfRule>
  </conditionalFormatting>
  <conditionalFormatting sqref="D14:D162">
    <cfRule type="cellIs" dxfId="0" priority="1" operator="lessThan">
      <formula>-0.001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Analitika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Plušćec</dc:creator>
  <cp:lastModifiedBy>Seferagić Leo</cp:lastModifiedBy>
  <dcterms:created xsi:type="dcterms:W3CDTF">2025-04-29T12:00:44Z</dcterms:created>
  <dcterms:modified xsi:type="dcterms:W3CDTF">2025-05-13T05:11:32Z</dcterms:modified>
</cp:coreProperties>
</file>